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- TESTOTHEEK\SQ-48\Archief\Website\"/>
    </mc:Choice>
  </mc:AlternateContent>
  <xr:revisionPtr revIDLastSave="0" documentId="13_ncr:1_{35F6A099-3B73-41D0-A4E4-2106EF662E46}" xr6:coauthVersionLast="47" xr6:coauthVersionMax="47" xr10:uidLastSave="{00000000-0000-0000-0000-000000000000}"/>
  <bookViews>
    <workbookView xWindow="-108" yWindow="-108" windowWidth="23256" windowHeight="12576" xr2:uid="{A0840463-186D-4259-AFC8-1569004DD8D8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5" i="1" l="1"/>
  <c r="C54" i="1"/>
  <c r="C52" i="1"/>
  <c r="C53" i="1"/>
  <c r="C56" i="1"/>
  <c r="C57" i="1"/>
  <c r="C58" i="1"/>
  <c r="C59" i="1"/>
  <c r="C60" i="1"/>
  <c r="C61" i="1"/>
</calcChain>
</file>

<file path=xl/sharedStrings.xml><?xml version="1.0" encoding="utf-8"?>
<sst xmlns="http://schemas.openxmlformats.org/spreadsheetml/2006/main" count="75" uniqueCount="75">
  <si>
    <t>Totaalscore</t>
  </si>
  <si>
    <t>AGOR</t>
  </si>
  <si>
    <t>ANXI</t>
  </si>
  <si>
    <t>COGN</t>
  </si>
  <si>
    <t>MOOD</t>
  </si>
  <si>
    <t>SOMA</t>
  </si>
  <si>
    <t>SOPH</t>
  </si>
  <si>
    <t>VITA</t>
  </si>
  <si>
    <t>AGGR</t>
  </si>
  <si>
    <t>SQ-48</t>
  </si>
  <si>
    <t>Item</t>
  </si>
  <si>
    <t>Ruwe score</t>
  </si>
  <si>
    <t>WORK</t>
  </si>
  <si>
    <t>Ik was kortademig zonder dat ik mij inspande</t>
  </si>
  <si>
    <t>Ik voelde mij vertraagd of langzaam.</t>
  </si>
  <si>
    <t>Ik was ontevreden.</t>
  </si>
  <si>
    <t>Ik werd angstig in een menigte van mensen.</t>
  </si>
  <si>
    <t>Ik had hartkloppingen.</t>
  </si>
  <si>
    <t>Ik had moeite met het nemen van beslissingen.</t>
  </si>
  <si>
    <t>Ik kon nergens van genieten.</t>
  </si>
  <si>
    <t>Ik durfde open ruimtes, zoals een plein, niet over te steken.</t>
  </si>
  <si>
    <t>Ik voelde stress op mijn werk of studie.</t>
  </si>
  <si>
    <t>Ik had onenigheid met anderen.</t>
  </si>
  <si>
    <t>Ik voelde pijn of druk op de borst.</t>
  </si>
  <si>
    <t>Ik zag naar dingen uit.</t>
  </si>
  <si>
    <t>Ik dacht aan mijn dood of zelfmoord.</t>
  </si>
  <si>
    <t>Ik durfde niet alleen met het openbaar vervoer te reizen.</t>
  </si>
  <si>
    <t>Mijn werk of studie gaf me geen voldoening.</t>
  </si>
  <si>
    <t>Ik was opvliegend zonder aanleiding.</t>
  </si>
  <si>
    <t>Ik voelde mij duizelig of licht in het hoofd.</t>
  </si>
  <si>
    <t>Ik had zin om dingen te doen.</t>
  </si>
  <si>
    <t>Ik had geen zin in het leven.</t>
  </si>
  <si>
    <t>Ik had het gevoel dat ik te veel werkte of studeerde.</t>
  </si>
  <si>
    <t>Ik had moeite om mijn woede te beheersen.</t>
  </si>
  <si>
    <t>Ik voelde tintelingen, bijvoorbeeld in mijn handen.</t>
  </si>
  <si>
    <t>Ik kon moeilijk voor mijn mening uitkomen.</t>
  </si>
  <si>
    <t>Ik was bang of angstig.</t>
  </si>
  <si>
    <t>Ik durfde niet alleen naar een drukke winkel te gaan.</t>
  </si>
  <si>
    <t>Ik trilde of beefde.</t>
  </si>
  <si>
    <t>Ik was bang om afgewezen te worden in een groep.</t>
  </si>
  <si>
    <t>Ik was schrikachtig.</t>
  </si>
  <si>
    <t>Ik was optimistisch over mijn toekomst.</t>
  </si>
  <si>
    <t>Ik werkte of studeerde minder hard dan voorheen.</t>
  </si>
  <si>
    <t>Ik voelde mij rillerig.</t>
  </si>
  <si>
    <t>Ik voelde mij de mindere van anderen.</t>
  </si>
  <si>
    <t>Ik was zenuwachtig en nerveus.</t>
  </si>
  <si>
    <t>Ik had plannen of stelde mezelf doelen.</t>
  </si>
  <si>
    <t>Ik had het gevoel dat het niet goed ging met mijn werk/studie.</t>
  </si>
  <si>
    <t>Ik voelde mij ongemakkelijk als anderen naar mij keken</t>
  </si>
  <si>
    <t>Ik had interesse in dingen.</t>
  </si>
  <si>
    <t>Ik was vergeetachtig.</t>
  </si>
  <si>
    <t>Ik voelde mij somber of depressief.</t>
  </si>
  <si>
    <t>Ik voelde mij onrustig.</t>
  </si>
  <si>
    <t>Ik voelde me energiek en levenslustig.</t>
  </si>
  <si>
    <t>Ik wilde mensen het liefst slaan als dat werd uitgelokt.</t>
  </si>
  <si>
    <t>Ik had moeite om op gang te komen.</t>
  </si>
  <si>
    <t>Ik voelde mij onzeker in gezelschap.</t>
  </si>
  <si>
    <t>Ik voelde mij gespannen.</t>
  </si>
  <si>
    <t>Ik kon mij niet goed concentreren.</t>
  </si>
  <si>
    <t>Ik piekerde.</t>
  </si>
  <si>
    <t>Ik voelde mij hopeloos.</t>
  </si>
  <si>
    <t>AGGR (aggression - vijandigheid), 4 items: 10,16,21,43</t>
  </si>
  <si>
    <t>AGOR (agoraphobia - agorafobie), 4 items: 4,8,14,25</t>
  </si>
  <si>
    <t>ANXI (anxiety - angst), 6 items: 24,28,33,41,46,48</t>
  </si>
  <si>
    <t>COGN (cognitive complaints – cognitieve klachten), 5 items: 2,6,39,44,47</t>
  </si>
  <si>
    <t>MOOD (depression – depressie), 6 items: 3,7,13,19,38,40</t>
  </si>
  <si>
    <t>SOMA (somatic complaints – somatische klachten), 7 items: 1,5,11,17,22,26,31</t>
  </si>
  <si>
    <t>SOPH (social phobia – sociale fobie), 5 items: 23,27,32,36,45</t>
  </si>
  <si>
    <t>VITA (vitality/optimism – vitaliteit/optimisme), 6 items: 12,18,29,34,37,42</t>
  </si>
  <si>
    <t>WORK (work/study – werk/studie), 5 items: 9,15,20,30,35</t>
  </si>
  <si>
    <t>SQ48 Totaal: optellen van de subschalen behalve VITA en WORK</t>
  </si>
  <si>
    <t xml:space="preserve"> afkapwaarde totaalscore: 42</t>
  </si>
  <si>
    <t>Alle 48 items worden gescoord 0 - 4.</t>
  </si>
  <si>
    <t>afkapwaarde WORK: 11</t>
  </si>
  <si>
    <t>Contact: dr. Wessel A. van Eeden, LUMC, w.a.van_eeden@lumc.nl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</si>
</sst>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0" xfId="0" applyFont="1" applyBorder="1"/>
    <xf numFmtId="0" fontId="0" fillId="0" borderId="0" xfId="0" applyBorder="1"/>
    <xf numFmtId="0" fontId="2" fillId="0" borderId="4" xfId="0" applyFont="1" applyBorder="1"/>
    <xf numFmtId="0" fontId="1" fillId="0" borderId="4" xfId="0" applyFont="1" applyBorder="1"/>
    <xf numFmtId="0" fontId="1" fillId="0" borderId="6" xfId="0" applyFont="1" applyBorder="1"/>
    <xf numFmtId="0" fontId="1" fillId="2" borderId="7" xfId="0" applyFont="1" applyFill="1" applyBorder="1"/>
    <xf numFmtId="0" fontId="1" fillId="3" borderId="3" xfId="0" applyFont="1" applyFill="1" applyBorder="1"/>
    <xf numFmtId="0" fontId="1" fillId="4" borderId="3" xfId="0" applyFont="1" applyFill="1" applyBorder="1"/>
    <xf numFmtId="0" fontId="1" fillId="5" borderId="3" xfId="0" applyFont="1" applyFill="1" applyBorder="1"/>
    <xf numFmtId="0" fontId="1" fillId="6" borderId="3" xfId="0" applyFont="1" applyFill="1" applyBorder="1"/>
    <xf numFmtId="0" fontId="1" fillId="7" borderId="3" xfId="0" applyFont="1" applyFill="1" applyBorder="1"/>
    <xf numFmtId="0" fontId="1" fillId="8" borderId="3" xfId="0" applyFont="1" applyFill="1" applyBorder="1"/>
    <xf numFmtId="0" fontId="1" fillId="9" borderId="3" xfId="0" applyFont="1" applyFill="1" applyBorder="1"/>
    <xf numFmtId="0" fontId="1" fillId="10" borderId="5" xfId="0" applyFont="1" applyFill="1" applyBorder="1"/>
    <xf numFmtId="0" fontId="0" fillId="2" borderId="0" xfId="0" applyFill="1"/>
    <xf numFmtId="0" fontId="1" fillId="0" borderId="8" xfId="0" applyFont="1" applyBorder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3" fillId="0" borderId="0" xfId="0" applyFont="1"/>
  </cellXfs>
  <cellStyles count="1">
    <cellStyle name="Normal" xfId="0" builtinId="0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</xdr:colOff>
      <xdr:row>53</xdr:row>
      <xdr:rowOff>0</xdr:rowOff>
    </xdr:from>
    <xdr:to>
      <xdr:col>9</xdr:col>
      <xdr:colOff>106681</xdr:colOff>
      <xdr:row>61</xdr:row>
      <xdr:rowOff>8512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4A4A4B3-69A2-ACBD-8304-F36A62B99C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77741" y="9715500"/>
          <a:ext cx="4290060" cy="14791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B42E6-85E8-4AD2-901F-FFC238744812}">
  <dimension ref="A1:I74"/>
  <sheetViews>
    <sheetView showGridLines="0" tabSelected="1" topLeftCell="A55" zoomScaleNormal="100" workbookViewId="0">
      <selection activeCell="B74" sqref="B74"/>
    </sheetView>
  </sheetViews>
  <sheetFormatPr defaultRowHeight="14.4" x14ac:dyDescent="0.3"/>
  <cols>
    <col min="1" max="1" width="4" customWidth="1"/>
    <col min="2" max="2" width="52" bestFit="1" customWidth="1"/>
    <col min="3" max="3" width="13.6640625" customWidth="1"/>
    <col min="4" max="4" width="16.5546875" customWidth="1"/>
    <col min="7" max="7" width="8.88671875" customWidth="1"/>
  </cols>
  <sheetData>
    <row r="1" spans="1:9" x14ac:dyDescent="0.3">
      <c r="A1" s="1" t="s">
        <v>9</v>
      </c>
      <c r="B1" s="1"/>
      <c r="C1" s="1"/>
    </row>
    <row r="2" spans="1:9" ht="15" thickBot="1" x14ac:dyDescent="0.35">
      <c r="A2" s="1" t="s">
        <v>10</v>
      </c>
      <c r="B2" s="1"/>
      <c r="C2" s="1" t="s">
        <v>11</v>
      </c>
      <c r="D2" s="1"/>
    </row>
    <row r="3" spans="1:9" ht="15" thickBot="1" x14ac:dyDescent="0.35">
      <c r="A3" s="22">
        <v>1</v>
      </c>
      <c r="B3" s="22" t="s">
        <v>13</v>
      </c>
      <c r="C3" s="28"/>
      <c r="D3" s="29" t="s">
        <v>72</v>
      </c>
      <c r="E3" s="30"/>
      <c r="F3" s="31"/>
      <c r="G3" s="5"/>
    </row>
    <row r="4" spans="1:9" x14ac:dyDescent="0.3">
      <c r="A4" s="24">
        <v>2</v>
      </c>
      <c r="B4" s="24" t="s">
        <v>14</v>
      </c>
      <c r="C4" s="28"/>
      <c r="F4" s="5"/>
      <c r="G4" s="5"/>
      <c r="H4" s="5"/>
      <c r="I4" s="5"/>
    </row>
    <row r="5" spans="1:9" x14ac:dyDescent="0.3">
      <c r="A5" s="23">
        <v>3</v>
      </c>
      <c r="B5" s="23" t="s">
        <v>15</v>
      </c>
      <c r="C5" s="28"/>
    </row>
    <row r="6" spans="1:9" x14ac:dyDescent="0.3">
      <c r="A6" s="26">
        <v>4</v>
      </c>
      <c r="B6" s="26" t="s">
        <v>16</v>
      </c>
      <c r="C6" s="28"/>
    </row>
    <row r="7" spans="1:9" x14ac:dyDescent="0.3">
      <c r="A7" s="22">
        <v>5</v>
      </c>
      <c r="B7" s="22" t="s">
        <v>17</v>
      </c>
      <c r="C7" s="28"/>
    </row>
    <row r="8" spans="1:9" x14ac:dyDescent="0.3">
      <c r="A8" s="24">
        <v>6</v>
      </c>
      <c r="B8" s="24" t="s">
        <v>18</v>
      </c>
      <c r="C8" s="28"/>
    </row>
    <row r="9" spans="1:9" x14ac:dyDescent="0.3">
      <c r="A9" s="23">
        <v>7</v>
      </c>
      <c r="B9" s="23" t="s">
        <v>19</v>
      </c>
      <c r="C9" s="28"/>
    </row>
    <row r="10" spans="1:9" x14ac:dyDescent="0.3">
      <c r="A10" s="26">
        <v>8</v>
      </c>
      <c r="B10" s="26" t="s">
        <v>20</v>
      </c>
      <c r="C10" s="28"/>
    </row>
    <row r="11" spans="1:9" x14ac:dyDescent="0.3">
      <c r="A11" s="18">
        <v>9</v>
      </c>
      <c r="B11" s="18" t="s">
        <v>21</v>
      </c>
      <c r="C11" s="28"/>
    </row>
    <row r="12" spans="1:9" x14ac:dyDescent="0.3">
      <c r="A12" s="27">
        <v>10</v>
      </c>
      <c r="B12" s="27" t="s">
        <v>22</v>
      </c>
      <c r="C12" s="28"/>
    </row>
    <row r="13" spans="1:9" x14ac:dyDescent="0.3">
      <c r="A13" s="22">
        <v>11</v>
      </c>
      <c r="B13" s="22" t="s">
        <v>23</v>
      </c>
      <c r="C13" s="28"/>
    </row>
    <row r="14" spans="1:9" x14ac:dyDescent="0.3">
      <c r="A14" s="20">
        <v>12</v>
      </c>
      <c r="B14" s="20" t="s">
        <v>24</v>
      </c>
      <c r="C14" s="28"/>
    </row>
    <row r="15" spans="1:9" x14ac:dyDescent="0.3">
      <c r="A15" s="23">
        <v>13</v>
      </c>
      <c r="B15" s="23" t="s">
        <v>25</v>
      </c>
      <c r="C15" s="28"/>
    </row>
    <row r="16" spans="1:9" x14ac:dyDescent="0.3">
      <c r="A16" s="26">
        <v>14</v>
      </c>
      <c r="B16" s="26" t="s">
        <v>26</v>
      </c>
      <c r="C16" s="28"/>
    </row>
    <row r="17" spans="1:3" x14ac:dyDescent="0.3">
      <c r="A17" s="18">
        <v>15</v>
      </c>
      <c r="B17" s="18" t="s">
        <v>27</v>
      </c>
      <c r="C17" s="28"/>
    </row>
    <row r="18" spans="1:3" x14ac:dyDescent="0.3">
      <c r="A18" s="27">
        <v>16</v>
      </c>
      <c r="B18" s="27" t="s">
        <v>28</v>
      </c>
      <c r="C18" s="28"/>
    </row>
    <row r="19" spans="1:3" x14ac:dyDescent="0.3">
      <c r="A19" s="22">
        <v>17</v>
      </c>
      <c r="B19" s="22" t="s">
        <v>29</v>
      </c>
      <c r="C19" s="28"/>
    </row>
    <row r="20" spans="1:3" x14ac:dyDescent="0.3">
      <c r="A20" s="20">
        <v>18</v>
      </c>
      <c r="B20" s="20" t="s">
        <v>30</v>
      </c>
      <c r="C20" s="28"/>
    </row>
    <row r="21" spans="1:3" x14ac:dyDescent="0.3">
      <c r="A21" s="23">
        <v>19</v>
      </c>
      <c r="B21" s="23" t="s">
        <v>31</v>
      </c>
      <c r="C21" s="28"/>
    </row>
    <row r="22" spans="1:3" x14ac:dyDescent="0.3">
      <c r="A22" s="18">
        <v>20</v>
      </c>
      <c r="B22" s="18" t="s">
        <v>32</v>
      </c>
      <c r="C22" s="28"/>
    </row>
    <row r="23" spans="1:3" x14ac:dyDescent="0.3">
      <c r="A23" s="27">
        <v>21</v>
      </c>
      <c r="B23" s="27" t="s">
        <v>33</v>
      </c>
      <c r="C23" s="28"/>
    </row>
    <row r="24" spans="1:3" x14ac:dyDescent="0.3">
      <c r="A24" s="22">
        <v>22</v>
      </c>
      <c r="B24" s="22" t="s">
        <v>34</v>
      </c>
      <c r="C24" s="28"/>
    </row>
    <row r="25" spans="1:3" x14ac:dyDescent="0.3">
      <c r="A25" s="21">
        <v>23</v>
      </c>
      <c r="B25" s="21" t="s">
        <v>35</v>
      </c>
      <c r="C25" s="28"/>
    </row>
    <row r="26" spans="1:3" x14ac:dyDescent="0.3">
      <c r="A26" s="25">
        <v>24</v>
      </c>
      <c r="B26" s="25" t="s">
        <v>36</v>
      </c>
      <c r="C26" s="28"/>
    </row>
    <row r="27" spans="1:3" x14ac:dyDescent="0.3">
      <c r="A27" s="26">
        <v>25</v>
      </c>
      <c r="B27" s="26" t="s">
        <v>37</v>
      </c>
      <c r="C27" s="28"/>
    </row>
    <row r="28" spans="1:3" x14ac:dyDescent="0.3">
      <c r="A28" s="22">
        <v>26</v>
      </c>
      <c r="B28" s="22" t="s">
        <v>38</v>
      </c>
      <c r="C28" s="28"/>
    </row>
    <row r="29" spans="1:3" x14ac:dyDescent="0.3">
      <c r="A29" s="21">
        <v>27</v>
      </c>
      <c r="B29" s="21" t="s">
        <v>39</v>
      </c>
      <c r="C29" s="28"/>
    </row>
    <row r="30" spans="1:3" x14ac:dyDescent="0.3">
      <c r="A30" s="25">
        <v>28</v>
      </c>
      <c r="B30" s="25" t="s">
        <v>40</v>
      </c>
      <c r="C30" s="28"/>
    </row>
    <row r="31" spans="1:3" x14ac:dyDescent="0.3">
      <c r="A31" s="20">
        <v>29</v>
      </c>
      <c r="B31" s="20" t="s">
        <v>41</v>
      </c>
      <c r="C31" s="28"/>
    </row>
    <row r="32" spans="1:3" x14ac:dyDescent="0.3">
      <c r="A32" s="18">
        <v>30</v>
      </c>
      <c r="B32" s="18" t="s">
        <v>42</v>
      </c>
      <c r="C32" s="28"/>
    </row>
    <row r="33" spans="1:3" x14ac:dyDescent="0.3">
      <c r="A33" s="22">
        <v>31</v>
      </c>
      <c r="B33" s="22" t="s">
        <v>43</v>
      </c>
      <c r="C33" s="28"/>
    </row>
    <row r="34" spans="1:3" x14ac:dyDescent="0.3">
      <c r="A34" s="21">
        <v>32</v>
      </c>
      <c r="B34" s="21" t="s">
        <v>44</v>
      </c>
      <c r="C34" s="28"/>
    </row>
    <row r="35" spans="1:3" x14ac:dyDescent="0.3">
      <c r="A35" s="25">
        <v>33</v>
      </c>
      <c r="B35" s="25" t="s">
        <v>45</v>
      </c>
      <c r="C35" s="28"/>
    </row>
    <row r="36" spans="1:3" x14ac:dyDescent="0.3">
      <c r="A36" s="20">
        <v>34</v>
      </c>
      <c r="B36" s="20" t="s">
        <v>46</v>
      </c>
      <c r="C36" s="28"/>
    </row>
    <row r="37" spans="1:3" x14ac:dyDescent="0.3">
      <c r="A37" s="18">
        <v>35</v>
      </c>
      <c r="B37" s="18" t="s">
        <v>47</v>
      </c>
      <c r="C37" s="28"/>
    </row>
    <row r="38" spans="1:3" x14ac:dyDescent="0.3">
      <c r="A38" s="21">
        <v>36</v>
      </c>
      <c r="B38" s="21" t="s">
        <v>48</v>
      </c>
      <c r="C38" s="28"/>
    </row>
    <row r="39" spans="1:3" x14ac:dyDescent="0.3">
      <c r="A39" s="20">
        <v>37</v>
      </c>
      <c r="B39" s="20" t="s">
        <v>49</v>
      </c>
      <c r="C39" s="28"/>
    </row>
    <row r="40" spans="1:3" x14ac:dyDescent="0.3">
      <c r="A40" s="23">
        <v>38</v>
      </c>
      <c r="B40" s="23" t="s">
        <v>60</v>
      </c>
      <c r="C40" s="28"/>
    </row>
    <row r="41" spans="1:3" x14ac:dyDescent="0.3">
      <c r="A41" s="24">
        <v>39</v>
      </c>
      <c r="B41" s="24" t="s">
        <v>50</v>
      </c>
      <c r="C41" s="28"/>
    </row>
    <row r="42" spans="1:3" x14ac:dyDescent="0.3">
      <c r="A42" s="23">
        <v>40</v>
      </c>
      <c r="B42" s="23" t="s">
        <v>51</v>
      </c>
      <c r="C42" s="28"/>
    </row>
    <row r="43" spans="1:3" x14ac:dyDescent="0.3">
      <c r="A43" s="25">
        <v>41</v>
      </c>
      <c r="B43" s="25" t="s">
        <v>52</v>
      </c>
      <c r="C43" s="28"/>
    </row>
    <row r="44" spans="1:3" x14ac:dyDescent="0.3">
      <c r="A44" s="20">
        <v>42</v>
      </c>
      <c r="B44" s="20" t="s">
        <v>53</v>
      </c>
      <c r="C44" s="28"/>
    </row>
    <row r="45" spans="1:3" x14ac:dyDescent="0.3">
      <c r="A45" s="27">
        <v>43</v>
      </c>
      <c r="B45" s="27" t="s">
        <v>54</v>
      </c>
      <c r="C45" s="28"/>
    </row>
    <row r="46" spans="1:3" x14ac:dyDescent="0.3">
      <c r="A46" s="24">
        <v>44</v>
      </c>
      <c r="B46" s="24" t="s">
        <v>55</v>
      </c>
      <c r="C46" s="28"/>
    </row>
    <row r="47" spans="1:3" x14ac:dyDescent="0.3">
      <c r="A47" s="21">
        <v>45</v>
      </c>
      <c r="B47" s="21" t="s">
        <v>56</v>
      </c>
      <c r="C47" s="28"/>
    </row>
    <row r="48" spans="1:3" x14ac:dyDescent="0.3">
      <c r="A48" s="25">
        <v>46</v>
      </c>
      <c r="B48" s="25" t="s">
        <v>57</v>
      </c>
      <c r="C48" s="28"/>
    </row>
    <row r="49" spans="1:4" x14ac:dyDescent="0.3">
      <c r="A49" s="24">
        <v>47</v>
      </c>
      <c r="B49" s="24" t="s">
        <v>58</v>
      </c>
      <c r="C49" s="28"/>
    </row>
    <row r="50" spans="1:4" x14ac:dyDescent="0.3">
      <c r="A50" s="25">
        <v>48</v>
      </c>
      <c r="B50" s="25" t="s">
        <v>59</v>
      </c>
      <c r="C50" s="28"/>
    </row>
    <row r="51" spans="1:4" ht="15" thickBot="1" x14ac:dyDescent="0.35"/>
    <row r="52" spans="1:4" x14ac:dyDescent="0.3">
      <c r="B52" s="2" t="s">
        <v>0</v>
      </c>
      <c r="C52" s="3">
        <f>SUM(C3,C4,C5,C6,C7:C10,C12:C13,C15:C16,C18:C19,C21,C23:C30,C33:C35,C38,C40,C41:C42,C43,C45:C50)</f>
        <v>0</v>
      </c>
      <c r="D52" s="4" t="s">
        <v>71</v>
      </c>
    </row>
    <row r="53" spans="1:4" x14ac:dyDescent="0.3">
      <c r="B53" s="9" t="s">
        <v>12</v>
      </c>
      <c r="C53" s="19">
        <f>SUM(C11,C17,C22,C32,C37)</f>
        <v>0</v>
      </c>
      <c r="D53" s="4" t="s">
        <v>73</v>
      </c>
    </row>
    <row r="54" spans="1:4" x14ac:dyDescent="0.3">
      <c r="B54" s="10" t="s">
        <v>7</v>
      </c>
      <c r="C54" s="6">
        <f>SUM(C14+C20+C31+C36+C39+C44)</f>
        <v>0</v>
      </c>
      <c r="D54" s="5"/>
    </row>
    <row r="55" spans="1:4" x14ac:dyDescent="0.3">
      <c r="B55" s="11" t="s">
        <v>6</v>
      </c>
      <c r="C55" s="7">
        <f>SUM(C25+C29+C34+C38+C47)</f>
        <v>0</v>
      </c>
      <c r="D55" s="5"/>
    </row>
    <row r="56" spans="1:4" x14ac:dyDescent="0.3">
      <c r="B56" s="12" t="s">
        <v>5</v>
      </c>
      <c r="C56" s="7">
        <f>SUM(C3+C7+C13+C19+C24+C28+C33)</f>
        <v>0</v>
      </c>
      <c r="D56" s="5"/>
    </row>
    <row r="57" spans="1:4" x14ac:dyDescent="0.3">
      <c r="B57" s="13" t="s">
        <v>4</v>
      </c>
      <c r="C57" s="7">
        <f>SUM(C5+C9+C15+C21+C40+C42)</f>
        <v>0</v>
      </c>
      <c r="D57" s="5"/>
    </row>
    <row r="58" spans="1:4" x14ac:dyDescent="0.3">
      <c r="B58" s="14" t="s">
        <v>3</v>
      </c>
      <c r="C58" s="7">
        <f>SUM(C4+C8+C41+C46+C49)</f>
        <v>0</v>
      </c>
      <c r="D58" s="5"/>
    </row>
    <row r="59" spans="1:4" x14ac:dyDescent="0.3">
      <c r="B59" s="15" t="s">
        <v>2</v>
      </c>
      <c r="C59" s="7">
        <f>SUM(C26+C30+C35+C43+C48+C50)</f>
        <v>0</v>
      </c>
      <c r="D59" s="5"/>
    </row>
    <row r="60" spans="1:4" x14ac:dyDescent="0.3">
      <c r="B60" s="16" t="s">
        <v>1</v>
      </c>
      <c r="C60" s="7">
        <f>SUM(C6+C10+C16+C27)</f>
        <v>0</v>
      </c>
      <c r="D60" s="4"/>
    </row>
    <row r="61" spans="1:4" ht="15" thickBot="1" x14ac:dyDescent="0.35">
      <c r="B61" s="17" t="s">
        <v>8</v>
      </c>
      <c r="C61" s="8">
        <f>SUM(C12+C18+C23+C45)</f>
        <v>0</v>
      </c>
      <c r="D61" s="5"/>
    </row>
    <row r="63" spans="1:4" x14ac:dyDescent="0.3">
      <c r="B63" t="s">
        <v>61</v>
      </c>
    </row>
    <row r="64" spans="1:4" x14ac:dyDescent="0.3">
      <c r="B64" t="s">
        <v>62</v>
      </c>
    </row>
    <row r="65" spans="2:2" x14ac:dyDescent="0.3">
      <c r="B65" t="s">
        <v>63</v>
      </c>
    </row>
    <row r="66" spans="2:2" x14ac:dyDescent="0.3">
      <c r="B66" t="s">
        <v>64</v>
      </c>
    </row>
    <row r="67" spans="2:2" x14ac:dyDescent="0.3">
      <c r="B67" t="s">
        <v>65</v>
      </c>
    </row>
    <row r="68" spans="2:2" x14ac:dyDescent="0.3">
      <c r="B68" t="s">
        <v>66</v>
      </c>
    </row>
    <row r="69" spans="2:2" x14ac:dyDescent="0.3">
      <c r="B69" t="s">
        <v>67</v>
      </c>
    </row>
    <row r="70" spans="2:2" x14ac:dyDescent="0.3">
      <c r="B70" t="s">
        <v>68</v>
      </c>
    </row>
    <row r="71" spans="2:2" x14ac:dyDescent="0.3">
      <c r="B71" t="s">
        <v>69</v>
      </c>
    </row>
    <row r="72" spans="2:2" x14ac:dyDescent="0.3">
      <c r="B72" t="s">
        <v>70</v>
      </c>
    </row>
    <row r="74" spans="2:2" x14ac:dyDescent="0.3">
      <c r="B74" s="32" t="s">
        <v>74</v>
      </c>
    </row>
  </sheetData>
  <mergeCells count="1">
    <mergeCell ref="D3:F3"/>
  </mergeCells>
  <conditionalFormatting sqref="C54">
    <cfRule type="cellIs" dxfId="19" priority="19" operator="lessThanOrEqual">
      <formula>14</formula>
    </cfRule>
    <cfRule type="cellIs" dxfId="18" priority="20" operator="greaterThan">
      <formula>15</formula>
    </cfRule>
  </conditionalFormatting>
  <conditionalFormatting sqref="C55">
    <cfRule type="cellIs" dxfId="17" priority="17" operator="lessThan">
      <formula>10</formula>
    </cfRule>
    <cfRule type="cellIs" dxfId="16" priority="18" operator="greaterThan">
      <formula>9</formula>
    </cfRule>
  </conditionalFormatting>
  <conditionalFormatting sqref="C56">
    <cfRule type="cellIs" dxfId="15" priority="15" operator="lessThan">
      <formula>9</formula>
    </cfRule>
    <cfRule type="cellIs" dxfId="14" priority="16" operator="greaterThan">
      <formula>8</formula>
    </cfRule>
  </conditionalFormatting>
  <conditionalFormatting sqref="C57">
    <cfRule type="cellIs" dxfId="13" priority="13" operator="lessThan">
      <formula>9</formula>
    </cfRule>
    <cfRule type="cellIs" dxfId="12" priority="14" operator="greaterThan">
      <formula>8</formula>
    </cfRule>
  </conditionalFormatting>
  <conditionalFormatting sqref="C58">
    <cfRule type="cellIs" dxfId="11" priority="11" operator="lessThan">
      <formula>12</formula>
    </cfRule>
    <cfRule type="cellIs" dxfId="10" priority="12" operator="greaterThan">
      <formula>11</formula>
    </cfRule>
  </conditionalFormatting>
  <conditionalFormatting sqref="C59">
    <cfRule type="cellIs" dxfId="9" priority="9" operator="lessThan">
      <formula>12</formula>
    </cfRule>
    <cfRule type="cellIs" dxfId="8" priority="10" operator="greaterThan">
      <formula>11</formula>
    </cfRule>
  </conditionalFormatting>
  <conditionalFormatting sqref="C60">
    <cfRule type="cellIs" dxfId="7" priority="7" operator="lessThan">
      <formula>3</formula>
    </cfRule>
    <cfRule type="cellIs" dxfId="6" priority="8" operator="greaterThan">
      <formula>2</formula>
    </cfRule>
  </conditionalFormatting>
  <conditionalFormatting sqref="C61">
    <cfRule type="cellIs" dxfId="5" priority="5" operator="lessThan">
      <formula>6</formula>
    </cfRule>
    <cfRule type="cellIs" dxfId="4" priority="6" operator="greaterThan">
      <formula>5</formula>
    </cfRule>
  </conditionalFormatting>
  <conditionalFormatting sqref="C52">
    <cfRule type="cellIs" dxfId="3" priority="3" operator="lessThan">
      <formula>43</formula>
    </cfRule>
    <cfRule type="cellIs" dxfId="2" priority="4" operator="greaterThan">
      <formula>42</formula>
    </cfRule>
  </conditionalFormatting>
  <conditionalFormatting sqref="C53">
    <cfRule type="cellIs" dxfId="1" priority="2" operator="greaterThan">
      <formula>11</formula>
    </cfRule>
    <cfRule type="cellIs" dxfId="0" priority="1" operator="lessThan">
      <formula>12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94488-79FE-4B1C-B264-AE844FBEE10C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005EE-CFC4-4C8D-877D-8DE0A3A0A91E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Bles, N.J. de (PSY)</dc:creator>
  <cp:lastModifiedBy>Eeden, W.A. van (PSY)</cp:lastModifiedBy>
  <dcterms:created xsi:type="dcterms:W3CDTF">2023-01-31T11:59:34Z</dcterms:created>
  <dcterms:modified xsi:type="dcterms:W3CDTF">2023-08-03T10:12:04Z</dcterms:modified>
</cp:coreProperties>
</file>